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хоз.тов" sheetId="1" r:id="rId1"/>
  </sheets>
  <definedNames>
    <definedName name="_xlnm.Print_Area" localSheetId="0">'хоз.тов'!$A$1:$J$49</definedName>
  </definedNames>
  <calcPr fullCalcOnLoad="1"/>
</workbook>
</file>

<file path=xl/sharedStrings.xml><?xml version="1.0" encoding="utf-8"?>
<sst xmlns="http://schemas.openxmlformats.org/spreadsheetml/2006/main" count="74" uniqueCount="42">
  <si>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</si>
  <si>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</si>
  <si>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</si>
  <si>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</si>
  <si>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</si>
  <si>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</si>
  <si>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</si>
  <si>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</si>
  <si>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</si>
  <si>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</si>
  <si>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</si>
  <si>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</si>
  <si>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</si>
  <si>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</si>
  <si>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</si>
  <si>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Модель, производитель</t>
  </si>
  <si>
    <t>Наименование поставщика</t>
  </si>
  <si>
    <r>
      <t>Способ размещения заказа</t>
    </r>
    <r>
      <rPr>
        <b/>
        <u val="single"/>
        <sz val="7"/>
        <color indexed="8"/>
        <rFont val="Times New Roman"/>
        <family val="1"/>
      </rPr>
      <t xml:space="preserve">: запрос котировок </t>
    </r>
  </si>
  <si>
    <r>
      <t>Ф.И.О</t>
    </r>
    <r>
      <rPr>
        <sz val="7"/>
        <color indexed="8"/>
        <rFont val="Times New Roman"/>
        <family val="1"/>
      </rPr>
      <t xml:space="preserve">  </t>
    </r>
    <r>
      <rPr>
        <u val="single"/>
        <sz val="7"/>
        <color indexed="8"/>
        <rFont val="Times New Roman"/>
        <family val="1"/>
      </rPr>
      <t xml:space="preserve">руководителя  Дюльдина С.Н. </t>
    </r>
    <r>
      <rPr>
        <sz val="7"/>
        <color indexed="8"/>
        <rFont val="Times New Roman"/>
        <family val="1"/>
      </rPr>
      <t xml:space="preserve">  Подпись ______________________</t>
    </r>
  </si>
  <si>
    <t xml:space="preserve">Контактная информация(Тел./факс, адрес электронной почты  или адрес) или наименование источника </t>
  </si>
  <si>
    <t>Синтетическое моющее синтетическое средство, предназначено для замачивания и стирки изделий из льняных, хлопчатобумажных, синтетических и смешанных волокон вручную или стиральных машинах любого типа, а также для чистки и мытья поверхностей и предметов из пластика, стекла, керамики, фаянса, и влажной уборки помещений. Средство обладает дезинфицирующим эффектом. Упаковка: картонная коробка -400гр</t>
  </si>
  <si>
    <t>Чистящее средство  порошок . Эффективно удаляет пригоревший жир и трудно выводимые пятна, а также другие въевшиеся загрязнения с различных фаянсовых, керамических, эмалированных и нержавеющих поверхностей на кухне и в ванной комнате. Обеспечивает гигиеническую чистоту. Устраняет неприятные запахи и придает свежий аромат. Упаковка: туба 400г.</t>
  </si>
  <si>
    <t xml:space="preserve">ООО «Хозторг», м-н "Кедр"   </t>
  </si>
  <si>
    <t>г. Екатеринбург. К/т: 8 (343) 233-99-29. (коммерческое предложение б/н от 22.05.2012 г.)</t>
  </si>
  <si>
    <t>ООО  "Урал-Смикон"</t>
  </si>
  <si>
    <t xml:space="preserve"> ИП Иванова ЕН, м-н "Любимый"</t>
  </si>
  <si>
    <t xml:space="preserve">г. Югорск, ул. Газовиков 2 г 
тел 8(34675) 68-299, (телефонный опрос)
</t>
  </si>
  <si>
    <t xml:space="preserve">г. Югорск, ул. Гастелло,29 
8 (34675)2-85-27; 7-56-03, (телефонный опрос)
</t>
  </si>
  <si>
    <t>Дата составления сводной  таблицы       22.05.2012 г.</t>
  </si>
  <si>
    <t>Примечание: Лимит финансирования – 138700 рублей.</t>
  </si>
  <si>
    <t>Хозяйственные товары</t>
  </si>
  <si>
    <t>до 31.08.2012</t>
  </si>
  <si>
    <t>ООО "Леди-Е", Россия</t>
  </si>
  <si>
    <t>ЗАО "АИСТ", РОССИЯ</t>
  </si>
  <si>
    <t>ЗАО «АВАКС ИНК»</t>
  </si>
  <si>
    <t>ЗАО "Аист", г. Санкт-Петербург</t>
  </si>
  <si>
    <t>Мыло хозяйственное твёрдое 72 %-ное.Состав: натриевые соли жирных кислот, жиров и масел. Вес 250 гр.</t>
  </si>
  <si>
    <t>Отбеливающие и дезинфицирующее средство "Белизна". Жидкое средство, с содержанием  хлора, в пластиковой бутылке -  объёмом 900 мл.</t>
  </si>
  <si>
    <t> ОАО "Хенкель-ЭРА", Россиия</t>
  </si>
  <si>
    <t>ОАО Парфюмерно-косметическая компания "Весна"</t>
  </si>
  <si>
    <t>Мыло жидкое с дозатором. Жидкое туалетное мыло, обладает высокой моющей способностью, мягкой пеной. Прекрасно очищает кожу от различных загрязнений, устраняет запахи. Мыло не нарушает кислотно-щелочной баланс кожи. Упаковка:  300 мл</t>
  </si>
  <si>
    <t>Исполнитель главный экономист  О.В. Яморзова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</si>
</sst>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readingOrder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63"/>
  <sheetViews>
    <sheetView tabSelected="1" view="pageBreakPreview" zoomScaleSheetLayoutView="100" zoomScalePageLayoutView="0" workbookViewId="0" topLeftCell="A23">
      <selection activeCell="I39" sqref="I39"/>
    </sheetView>
  </sheetViews>
  <sheetFormatPr defaultColWidth="9.140625" defaultRowHeight="15"/>
  <cols>
    <col min="1" max="1" width="17.28125" style="0" customWidth="1"/>
    <col min="2" max="2" width="10.57421875" style="0" customWidth="1"/>
    <col min="3" max="3" width="9.7109375" style="0" customWidth="1"/>
    <col min="4" max="4" width="11.140625" style="0" customWidth="1"/>
    <col min="5" max="5" width="9.7109375" style="0" customWidth="1"/>
    <col min="6" max="9" width="6.140625" style="0" customWidth="1"/>
    <col min="10" max="10" width="8.00390625" style="0" customWidth="1"/>
    <col min="11" max="11" width="9.8515625" style="1" customWidth="1"/>
    <col min="12" max="12" width="7.00390625" style="1" customWidth="1"/>
    <col min="13" max="19" width="9.140625" style="1" customWidth="1"/>
  </cols>
  <sheetData>
    <row r="1" spans="1:10" ht="27.75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</row>
    <row r="2" spans="1:19" s="4" customFormat="1" ht="18" customHeight="1">
      <c r="A2" s="2" t="s">
        <v>30</v>
      </c>
      <c r="B2" s="3"/>
      <c r="D2" s="3"/>
      <c r="E2" s="3"/>
      <c r="F2" s="43" t="s">
        <v>17</v>
      </c>
      <c r="G2" s="5"/>
      <c r="I2" s="5"/>
      <c r="J2" s="5"/>
      <c r="K2" s="6"/>
      <c r="L2" s="6"/>
      <c r="M2" s="6"/>
      <c r="N2" s="6"/>
      <c r="O2" s="6"/>
      <c r="P2" s="6"/>
      <c r="Q2" s="6"/>
      <c r="R2" s="6"/>
      <c r="S2" s="6"/>
    </row>
    <row r="3" spans="1:19" s="4" customFormat="1" ht="15.75" customHeight="1">
      <c r="A3" s="73" t="s">
        <v>0</v>
      </c>
      <c r="B3" s="73" t="s">
        <v>1</v>
      </c>
      <c r="C3" s="73"/>
      <c r="D3" s="73"/>
      <c r="E3" s="73" t="s">
        <v>2</v>
      </c>
      <c r="F3" s="73" t="s">
        <v>3</v>
      </c>
      <c r="G3" s="73"/>
      <c r="H3" s="73"/>
      <c r="I3" s="73" t="s">
        <v>2</v>
      </c>
      <c r="J3" s="74" t="s">
        <v>4</v>
      </c>
      <c r="K3" s="8"/>
      <c r="L3" s="8"/>
      <c r="M3" s="8"/>
      <c r="N3" s="8"/>
      <c r="O3" s="8"/>
      <c r="P3" s="8"/>
      <c r="Q3" s="75"/>
      <c r="R3" s="9"/>
      <c r="S3" s="9"/>
    </row>
    <row r="4" spans="1:19" s="4" customFormat="1" ht="15.75" customHeight="1">
      <c r="A4" s="73"/>
      <c r="B4" s="7">
        <v>1</v>
      </c>
      <c r="C4" s="7">
        <v>2</v>
      </c>
      <c r="D4" s="7">
        <v>3</v>
      </c>
      <c r="E4" s="73"/>
      <c r="F4" s="7">
        <v>1</v>
      </c>
      <c r="G4" s="7">
        <v>2</v>
      </c>
      <c r="H4" s="7">
        <v>3</v>
      </c>
      <c r="I4" s="73"/>
      <c r="J4" s="74"/>
      <c r="K4" s="8"/>
      <c r="L4" s="8"/>
      <c r="M4" s="8"/>
      <c r="N4" s="8"/>
      <c r="O4" s="8"/>
      <c r="P4" s="8"/>
      <c r="Q4" s="75"/>
      <c r="R4" s="9"/>
      <c r="S4" s="9"/>
    </row>
    <row r="5" spans="1:19" s="4" customFormat="1" ht="23.25" customHeight="1">
      <c r="A5" s="54" t="s">
        <v>5</v>
      </c>
      <c r="B5" s="67" t="s">
        <v>20</v>
      </c>
      <c r="C5" s="68"/>
      <c r="D5" s="68"/>
      <c r="E5" s="68"/>
      <c r="F5" s="68"/>
      <c r="G5" s="68"/>
      <c r="H5" s="68"/>
      <c r="I5" s="69"/>
      <c r="J5" s="73" t="s">
        <v>6</v>
      </c>
      <c r="K5" s="8"/>
      <c r="L5" s="8"/>
      <c r="M5" s="8"/>
      <c r="N5" s="8"/>
      <c r="O5" s="8"/>
      <c r="P5" s="8"/>
      <c r="Q5" s="8"/>
      <c r="R5" s="6"/>
      <c r="S5" s="8"/>
    </row>
    <row r="6" spans="1:19" s="4" customFormat="1" ht="23.25" customHeight="1">
      <c r="A6" s="54"/>
      <c r="B6" s="70"/>
      <c r="C6" s="71"/>
      <c r="D6" s="71"/>
      <c r="E6" s="71"/>
      <c r="F6" s="71"/>
      <c r="G6" s="71"/>
      <c r="H6" s="71"/>
      <c r="I6" s="72"/>
      <c r="J6" s="73"/>
      <c r="K6" s="8"/>
      <c r="L6" s="8"/>
      <c r="M6" s="8"/>
      <c r="N6" s="8"/>
      <c r="O6" s="8"/>
      <c r="P6" s="8"/>
      <c r="Q6" s="8"/>
      <c r="R6" s="8"/>
      <c r="S6" s="8"/>
    </row>
    <row r="7" spans="1:19" s="4" customFormat="1" ht="10.5" customHeight="1">
      <c r="A7" s="30" t="s">
        <v>7</v>
      </c>
      <c r="B7" s="53">
        <v>1100</v>
      </c>
      <c r="C7" s="53"/>
      <c r="D7" s="53"/>
      <c r="E7" s="53"/>
      <c r="F7" s="53"/>
      <c r="G7" s="53"/>
      <c r="H7" s="53"/>
      <c r="I7" s="53"/>
      <c r="J7" s="7"/>
      <c r="K7" s="8"/>
      <c r="L7" s="8"/>
      <c r="M7" s="8"/>
      <c r="N7" s="8"/>
      <c r="O7" s="8"/>
      <c r="P7" s="8"/>
      <c r="Q7" s="8"/>
      <c r="R7" s="8"/>
      <c r="S7" s="8"/>
    </row>
    <row r="8" spans="1:19" s="4" customFormat="1" ht="18" customHeight="1">
      <c r="A8" s="48" t="s">
        <v>15</v>
      </c>
      <c r="B8" s="84" t="s">
        <v>33</v>
      </c>
      <c r="C8" s="85"/>
      <c r="D8" s="86"/>
      <c r="E8" s="28"/>
      <c r="F8" s="28"/>
      <c r="G8" s="28"/>
      <c r="H8" s="28"/>
      <c r="I8" s="28"/>
      <c r="J8" s="7" t="s">
        <v>6</v>
      </c>
      <c r="K8" s="8"/>
      <c r="L8" s="8"/>
      <c r="M8" s="8"/>
      <c r="N8" s="8"/>
      <c r="O8" s="8"/>
      <c r="P8" s="8"/>
      <c r="Q8" s="8"/>
      <c r="R8" s="8"/>
      <c r="S8" s="8"/>
    </row>
    <row r="9" spans="1:19" s="4" customFormat="1" ht="15" customHeight="1">
      <c r="A9" s="30" t="s">
        <v>8</v>
      </c>
      <c r="B9" s="49">
        <v>40</v>
      </c>
      <c r="C9" s="25">
        <v>15.47</v>
      </c>
      <c r="D9" s="25">
        <v>22.51</v>
      </c>
      <c r="E9" s="44">
        <f>(B9+C9+D9)/3</f>
        <v>25.993333333333336</v>
      </c>
      <c r="F9" s="11"/>
      <c r="G9" s="11"/>
      <c r="H9" s="11"/>
      <c r="I9" s="12">
        <f>(F9+G9+H9)/3</f>
        <v>0</v>
      </c>
      <c r="J9" s="44">
        <f>E9*B7</f>
        <v>28592.666666666668</v>
      </c>
      <c r="K9" s="9"/>
      <c r="L9" s="9"/>
      <c r="M9" s="9"/>
      <c r="N9" s="9"/>
      <c r="O9" s="9"/>
      <c r="P9" s="9"/>
      <c r="Q9" s="13"/>
      <c r="R9" s="14"/>
      <c r="S9" s="15"/>
    </row>
    <row r="10" spans="1:19" s="4" customFormat="1" ht="15" customHeight="1">
      <c r="A10" s="30" t="s">
        <v>9</v>
      </c>
      <c r="B10" s="45">
        <f>B9*B7</f>
        <v>44000</v>
      </c>
      <c r="C10" s="45">
        <f>C9*B7</f>
        <v>17017</v>
      </c>
      <c r="D10" s="45">
        <f>D9*B7</f>
        <v>24761</v>
      </c>
      <c r="E10" s="44">
        <f>E9</f>
        <v>25.993333333333336</v>
      </c>
      <c r="F10" s="11"/>
      <c r="G10" s="11"/>
      <c r="H10" s="11"/>
      <c r="I10" s="12">
        <f>I9*3</f>
        <v>0</v>
      </c>
      <c r="J10" s="45">
        <f>J9</f>
        <v>28592.666666666668</v>
      </c>
      <c r="K10" s="9"/>
      <c r="L10" s="9"/>
      <c r="M10" s="9"/>
      <c r="N10" s="9"/>
      <c r="O10" s="9"/>
      <c r="P10" s="9"/>
      <c r="Q10" s="13"/>
      <c r="R10" s="14"/>
      <c r="S10" s="15"/>
    </row>
    <row r="11" spans="1:19" s="34" customFormat="1" ht="19.5" customHeight="1">
      <c r="A11" s="54" t="s">
        <v>5</v>
      </c>
      <c r="B11" s="67" t="s">
        <v>21</v>
      </c>
      <c r="C11" s="68"/>
      <c r="D11" s="68"/>
      <c r="E11" s="68"/>
      <c r="F11" s="68"/>
      <c r="G11" s="68"/>
      <c r="H11" s="68"/>
      <c r="I11" s="69"/>
      <c r="J11" s="52" t="s">
        <v>6</v>
      </c>
      <c r="K11" s="31"/>
      <c r="L11" s="31"/>
      <c r="M11" s="31"/>
      <c r="N11" s="31"/>
      <c r="O11" s="31"/>
      <c r="P11" s="31"/>
      <c r="Q11" s="32"/>
      <c r="R11" s="33"/>
      <c r="S11" s="31"/>
    </row>
    <row r="12" spans="1:19" s="4" customFormat="1" ht="21" customHeight="1">
      <c r="A12" s="54"/>
      <c r="B12" s="70"/>
      <c r="C12" s="71"/>
      <c r="D12" s="71"/>
      <c r="E12" s="71"/>
      <c r="F12" s="71"/>
      <c r="G12" s="71"/>
      <c r="H12" s="71"/>
      <c r="I12" s="72"/>
      <c r="J12" s="52"/>
      <c r="K12" s="9"/>
      <c r="L12" s="9"/>
      <c r="M12" s="9"/>
      <c r="N12" s="9"/>
      <c r="O12" s="9"/>
      <c r="P12" s="9"/>
      <c r="Q12" s="13"/>
      <c r="R12" s="14"/>
      <c r="S12" s="15"/>
    </row>
    <row r="13" spans="1:19" s="4" customFormat="1" ht="14.25" customHeight="1">
      <c r="A13" s="30" t="s">
        <v>7</v>
      </c>
      <c r="B13" s="53">
        <v>1100</v>
      </c>
      <c r="C13" s="53"/>
      <c r="D13" s="53"/>
      <c r="E13" s="53"/>
      <c r="F13" s="53"/>
      <c r="G13" s="53"/>
      <c r="H13" s="53"/>
      <c r="I13" s="53"/>
      <c r="J13" s="25"/>
      <c r="K13" s="9"/>
      <c r="L13" s="9"/>
      <c r="M13" s="9"/>
      <c r="N13" s="9"/>
      <c r="O13" s="9"/>
      <c r="P13" s="9"/>
      <c r="Q13" s="13"/>
      <c r="R13" s="14"/>
      <c r="S13" s="15"/>
    </row>
    <row r="14" spans="1:19" s="4" customFormat="1" ht="12.75" customHeight="1">
      <c r="A14" s="48" t="s">
        <v>15</v>
      </c>
      <c r="B14" s="61" t="s">
        <v>38</v>
      </c>
      <c r="C14" s="62"/>
      <c r="D14" s="63"/>
      <c r="E14" s="47"/>
      <c r="F14" s="47"/>
      <c r="G14" s="47"/>
      <c r="H14" s="47"/>
      <c r="I14" s="47"/>
      <c r="J14" s="25" t="s">
        <v>6</v>
      </c>
      <c r="K14" s="9"/>
      <c r="L14" s="9"/>
      <c r="M14" s="9"/>
      <c r="N14" s="9"/>
      <c r="O14" s="9"/>
      <c r="P14" s="9"/>
      <c r="Q14" s="13"/>
      <c r="R14" s="14"/>
      <c r="S14" s="15"/>
    </row>
    <row r="15" spans="1:19" s="4" customFormat="1" ht="15" customHeight="1">
      <c r="A15" s="30" t="s">
        <v>8</v>
      </c>
      <c r="B15" s="49">
        <v>50</v>
      </c>
      <c r="C15" s="25">
        <v>42.53</v>
      </c>
      <c r="D15" s="25">
        <v>31.48</v>
      </c>
      <c r="E15" s="26">
        <f>(B15+C15+D15)/3</f>
        <v>41.336666666666666</v>
      </c>
      <c r="F15" s="10"/>
      <c r="G15" s="11"/>
      <c r="H15" s="11"/>
      <c r="I15" s="12">
        <f>(F15+G15+H15)/3</f>
        <v>0</v>
      </c>
      <c r="J15" s="44">
        <f>E15*B13</f>
        <v>45470.333333333336</v>
      </c>
      <c r="K15" s="9"/>
      <c r="L15" s="9"/>
      <c r="M15" s="9"/>
      <c r="N15" s="9"/>
      <c r="O15" s="9"/>
      <c r="P15" s="9"/>
      <c r="Q15" s="13"/>
      <c r="R15" s="14"/>
      <c r="S15" s="15"/>
    </row>
    <row r="16" spans="1:19" s="4" customFormat="1" ht="15" customHeight="1">
      <c r="A16" s="30" t="s">
        <v>9</v>
      </c>
      <c r="B16" s="45">
        <f>B15*1</f>
        <v>50</v>
      </c>
      <c r="C16" s="45">
        <f>C15*1</f>
        <v>42.53</v>
      </c>
      <c r="D16" s="45">
        <f>D15*1</f>
        <v>31.48</v>
      </c>
      <c r="E16" s="45">
        <f>E15*1</f>
        <v>41.336666666666666</v>
      </c>
      <c r="F16" s="11"/>
      <c r="G16" s="11"/>
      <c r="H16" s="11"/>
      <c r="I16" s="11">
        <f>I15*3</f>
        <v>0</v>
      </c>
      <c r="J16" s="45">
        <f>J15</f>
        <v>45470.333333333336</v>
      </c>
      <c r="K16" s="9"/>
      <c r="L16" s="9"/>
      <c r="M16" s="9"/>
      <c r="N16" s="9"/>
      <c r="O16" s="9"/>
      <c r="P16" s="9"/>
      <c r="Q16" s="13"/>
      <c r="R16" s="14"/>
      <c r="S16" s="15"/>
    </row>
    <row r="17" spans="1:19" s="4" customFormat="1" ht="15" customHeight="1">
      <c r="A17" s="54" t="s">
        <v>5</v>
      </c>
      <c r="B17" s="55" t="s">
        <v>40</v>
      </c>
      <c r="C17" s="56"/>
      <c r="D17" s="56"/>
      <c r="E17" s="56"/>
      <c r="F17" s="56"/>
      <c r="G17" s="56"/>
      <c r="H17" s="56"/>
      <c r="I17" s="57"/>
      <c r="J17" s="52" t="s">
        <v>6</v>
      </c>
      <c r="K17" s="9"/>
      <c r="L17" s="9"/>
      <c r="M17" s="9"/>
      <c r="N17" s="9"/>
      <c r="O17" s="9"/>
      <c r="P17" s="9"/>
      <c r="Q17" s="13"/>
      <c r="R17" s="14"/>
      <c r="S17" s="15"/>
    </row>
    <row r="18" spans="1:19" s="4" customFormat="1" ht="15.75" customHeight="1">
      <c r="A18" s="54"/>
      <c r="B18" s="58"/>
      <c r="C18" s="59"/>
      <c r="D18" s="59"/>
      <c r="E18" s="59"/>
      <c r="F18" s="59"/>
      <c r="G18" s="59"/>
      <c r="H18" s="59"/>
      <c r="I18" s="60"/>
      <c r="J18" s="52"/>
      <c r="K18" s="9"/>
      <c r="L18" s="9"/>
      <c r="M18" s="9"/>
      <c r="N18" s="9"/>
      <c r="O18" s="9"/>
      <c r="P18" s="9"/>
      <c r="Q18" s="13"/>
      <c r="R18" s="14"/>
      <c r="S18" s="15"/>
    </row>
    <row r="19" spans="1:19" s="4" customFormat="1" ht="11.25" customHeight="1">
      <c r="A19" s="30" t="s">
        <v>7</v>
      </c>
      <c r="B19" s="53">
        <v>517</v>
      </c>
      <c r="C19" s="53"/>
      <c r="D19" s="53"/>
      <c r="E19" s="53"/>
      <c r="F19" s="53"/>
      <c r="G19" s="53"/>
      <c r="H19" s="53"/>
      <c r="I19" s="53"/>
      <c r="J19" s="27"/>
      <c r="K19" s="9"/>
      <c r="L19" s="9"/>
      <c r="M19" s="9"/>
      <c r="N19" s="9"/>
      <c r="O19" s="9"/>
      <c r="P19" s="9"/>
      <c r="Q19" s="13"/>
      <c r="R19" s="14"/>
      <c r="S19" s="15"/>
    </row>
    <row r="20" spans="1:19" s="4" customFormat="1" ht="18" customHeight="1">
      <c r="A20" s="48" t="s">
        <v>15</v>
      </c>
      <c r="B20" s="64" t="s">
        <v>39</v>
      </c>
      <c r="C20" s="65"/>
      <c r="D20" s="66"/>
      <c r="E20" s="47"/>
      <c r="F20" s="47"/>
      <c r="G20" s="47"/>
      <c r="H20" s="47"/>
      <c r="I20" s="47"/>
      <c r="J20" s="25" t="s">
        <v>6</v>
      </c>
      <c r="K20" s="9"/>
      <c r="L20" s="9"/>
      <c r="M20" s="9"/>
      <c r="N20" s="9"/>
      <c r="O20" s="9"/>
      <c r="P20" s="9"/>
      <c r="Q20" s="13"/>
      <c r="R20" s="14"/>
      <c r="S20" s="15"/>
    </row>
    <row r="21" spans="1:19" s="4" customFormat="1" ht="11.25" customHeight="1">
      <c r="A21" s="30" t="s">
        <v>8</v>
      </c>
      <c r="B21" s="25">
        <v>62</v>
      </c>
      <c r="C21" s="25">
        <v>45.95</v>
      </c>
      <c r="D21" s="25">
        <v>62.14</v>
      </c>
      <c r="E21" s="26">
        <f>(B21+C21+D21)/3</f>
        <v>56.696666666666665</v>
      </c>
      <c r="F21" s="11"/>
      <c r="G21" s="11"/>
      <c r="H21" s="11"/>
      <c r="I21" s="12">
        <f>(F21+G21+H21)/3</f>
        <v>0</v>
      </c>
      <c r="J21" s="44">
        <f>E21*B19</f>
        <v>29312.176666666666</v>
      </c>
      <c r="K21" s="9"/>
      <c r="L21" s="9"/>
      <c r="M21" s="9"/>
      <c r="N21" s="9"/>
      <c r="O21" s="9"/>
      <c r="P21" s="9"/>
      <c r="Q21" s="13"/>
      <c r="R21" s="14"/>
      <c r="S21" s="15"/>
    </row>
    <row r="22" spans="1:19" s="4" customFormat="1" ht="11.25" customHeight="1">
      <c r="A22" s="30" t="s">
        <v>9</v>
      </c>
      <c r="B22" s="25">
        <f>B21*B19</f>
        <v>32054</v>
      </c>
      <c r="C22" s="25">
        <f>C21*46</f>
        <v>2113.7000000000003</v>
      </c>
      <c r="D22" s="25">
        <f>D21*46</f>
        <v>2858.44</v>
      </c>
      <c r="E22" s="25">
        <f>E21*46</f>
        <v>2608.0466666666666</v>
      </c>
      <c r="F22" s="11"/>
      <c r="G22" s="11"/>
      <c r="H22" s="11"/>
      <c r="I22" s="11">
        <f>I21*3</f>
        <v>0</v>
      </c>
      <c r="J22" s="45">
        <f>J21</f>
        <v>29312.176666666666</v>
      </c>
      <c r="K22" s="9"/>
      <c r="L22" s="9"/>
      <c r="M22" s="9"/>
      <c r="N22" s="9"/>
      <c r="O22" s="9"/>
      <c r="P22" s="9"/>
      <c r="Q22" s="13"/>
      <c r="R22" s="14"/>
      <c r="S22" s="15"/>
    </row>
    <row r="23" spans="1:19" s="4" customFormat="1" ht="10.5" customHeight="1">
      <c r="A23" s="54" t="s">
        <v>5</v>
      </c>
      <c r="B23" s="78" t="s">
        <v>36</v>
      </c>
      <c r="C23" s="79"/>
      <c r="D23" s="79"/>
      <c r="E23" s="79"/>
      <c r="F23" s="79"/>
      <c r="G23" s="79"/>
      <c r="H23" s="79"/>
      <c r="I23" s="80"/>
      <c r="J23" s="52" t="s">
        <v>6</v>
      </c>
      <c r="K23" s="9"/>
      <c r="L23" s="9"/>
      <c r="M23" s="9"/>
      <c r="N23" s="9"/>
      <c r="O23" s="9"/>
      <c r="P23" s="9"/>
      <c r="Q23" s="13"/>
      <c r="R23" s="14"/>
      <c r="S23" s="15"/>
    </row>
    <row r="24" spans="1:19" s="4" customFormat="1" ht="12" customHeight="1">
      <c r="A24" s="54"/>
      <c r="B24" s="81"/>
      <c r="C24" s="82"/>
      <c r="D24" s="82"/>
      <c r="E24" s="82"/>
      <c r="F24" s="82"/>
      <c r="G24" s="82"/>
      <c r="H24" s="82"/>
      <c r="I24" s="83"/>
      <c r="J24" s="52"/>
      <c r="K24" s="9"/>
      <c r="L24" s="9"/>
      <c r="M24" s="9"/>
      <c r="N24" s="9"/>
      <c r="O24" s="9"/>
      <c r="P24" s="9"/>
      <c r="Q24" s="13"/>
      <c r="R24" s="14"/>
      <c r="S24" s="15"/>
    </row>
    <row r="25" spans="1:19" s="4" customFormat="1" ht="11.25" customHeight="1">
      <c r="A25" s="30" t="s">
        <v>7</v>
      </c>
      <c r="B25" s="53">
        <v>700</v>
      </c>
      <c r="C25" s="53"/>
      <c r="D25" s="53"/>
      <c r="E25" s="53"/>
      <c r="F25" s="53"/>
      <c r="G25" s="53"/>
      <c r="H25" s="53"/>
      <c r="I25" s="53"/>
      <c r="J25" s="27"/>
      <c r="K25" s="9"/>
      <c r="L25" s="9"/>
      <c r="M25" s="9"/>
      <c r="N25" s="9"/>
      <c r="O25" s="9"/>
      <c r="P25" s="9"/>
      <c r="Q25" s="13"/>
      <c r="R25" s="14"/>
      <c r="S25" s="15"/>
    </row>
    <row r="26" spans="1:19" s="4" customFormat="1" ht="21" customHeight="1">
      <c r="A26" s="48" t="s">
        <v>15</v>
      </c>
      <c r="B26" s="87" t="s">
        <v>35</v>
      </c>
      <c r="C26" s="88"/>
      <c r="D26" s="28" t="s">
        <v>34</v>
      </c>
      <c r="E26" s="47"/>
      <c r="F26" s="47"/>
      <c r="G26" s="47"/>
      <c r="H26" s="47"/>
      <c r="I26" s="47"/>
      <c r="J26" s="25" t="s">
        <v>6</v>
      </c>
      <c r="K26" s="9"/>
      <c r="L26" s="9"/>
      <c r="M26" s="9"/>
      <c r="N26" s="9"/>
      <c r="O26" s="9"/>
      <c r="P26" s="9"/>
      <c r="Q26" s="13"/>
      <c r="R26" s="14"/>
      <c r="S26" s="15"/>
    </row>
    <row r="27" spans="1:19" s="4" customFormat="1" ht="15" customHeight="1">
      <c r="A27" s="30" t="s">
        <v>8</v>
      </c>
      <c r="B27" s="50">
        <v>16</v>
      </c>
      <c r="C27" s="28">
        <v>16.61</v>
      </c>
      <c r="D27" s="28">
        <v>15.46</v>
      </c>
      <c r="E27" s="26">
        <f>(B27+C27+D27)/3</f>
        <v>16.023333333333333</v>
      </c>
      <c r="F27" s="11"/>
      <c r="G27" s="11"/>
      <c r="H27" s="11"/>
      <c r="I27" s="12">
        <f>(F27+G27+H27)/3</f>
        <v>0</v>
      </c>
      <c r="J27" s="44">
        <f>E27*B25</f>
        <v>11216.333333333334</v>
      </c>
      <c r="K27" s="9"/>
      <c r="L27" s="9"/>
      <c r="M27" s="9"/>
      <c r="N27" s="9"/>
      <c r="O27" s="9"/>
      <c r="P27" s="9"/>
      <c r="Q27" s="13"/>
      <c r="R27" s="14"/>
      <c r="S27" s="15"/>
    </row>
    <row r="28" spans="1:19" s="4" customFormat="1" ht="15" customHeight="1">
      <c r="A28" s="30" t="s">
        <v>9</v>
      </c>
      <c r="B28" s="25">
        <f>B27*B25</f>
        <v>11200</v>
      </c>
      <c r="C28" s="25">
        <f>C27*B25</f>
        <v>11627</v>
      </c>
      <c r="D28" s="25">
        <f>D27*B25</f>
        <v>10822</v>
      </c>
      <c r="E28" s="25">
        <f>E27*B25</f>
        <v>11216.333333333334</v>
      </c>
      <c r="F28" s="11"/>
      <c r="G28" s="11"/>
      <c r="H28" s="11"/>
      <c r="I28" s="11">
        <f>I27*3</f>
        <v>0</v>
      </c>
      <c r="J28" s="45">
        <f>J27</f>
        <v>11216.333333333334</v>
      </c>
      <c r="K28" s="9"/>
      <c r="L28" s="9"/>
      <c r="M28" s="9"/>
      <c r="N28" s="9"/>
      <c r="O28" s="9"/>
      <c r="P28" s="9"/>
      <c r="Q28" s="13"/>
      <c r="R28" s="14"/>
      <c r="S28" s="15"/>
    </row>
    <row r="29" spans="1:19" s="4" customFormat="1" ht="12.75" customHeight="1">
      <c r="A29" s="54" t="s">
        <v>5</v>
      </c>
      <c r="B29" s="78" t="s">
        <v>37</v>
      </c>
      <c r="C29" s="79"/>
      <c r="D29" s="79"/>
      <c r="E29" s="79"/>
      <c r="F29" s="79"/>
      <c r="G29" s="79"/>
      <c r="H29" s="79"/>
      <c r="I29" s="80"/>
      <c r="J29" s="52" t="s">
        <v>6</v>
      </c>
      <c r="K29" s="9"/>
      <c r="L29" s="9"/>
      <c r="M29" s="9"/>
      <c r="N29" s="9"/>
      <c r="O29" s="9"/>
      <c r="P29" s="9"/>
      <c r="Q29" s="13"/>
      <c r="R29" s="14"/>
      <c r="S29" s="15"/>
    </row>
    <row r="30" spans="1:19" s="4" customFormat="1" ht="12" customHeight="1">
      <c r="A30" s="54"/>
      <c r="B30" s="81"/>
      <c r="C30" s="82"/>
      <c r="D30" s="82"/>
      <c r="E30" s="82"/>
      <c r="F30" s="82"/>
      <c r="G30" s="82"/>
      <c r="H30" s="82"/>
      <c r="I30" s="83"/>
      <c r="J30" s="52"/>
      <c r="K30" s="9"/>
      <c r="L30" s="9"/>
      <c r="M30" s="9"/>
      <c r="N30" s="9"/>
      <c r="O30" s="9"/>
      <c r="P30" s="9"/>
      <c r="Q30" s="13"/>
      <c r="R30" s="14"/>
      <c r="S30" s="15"/>
    </row>
    <row r="31" spans="1:19" s="4" customFormat="1" ht="11.25" customHeight="1">
      <c r="A31" s="30" t="s">
        <v>7</v>
      </c>
      <c r="B31" s="53">
        <v>1100</v>
      </c>
      <c r="C31" s="53"/>
      <c r="D31" s="53"/>
      <c r="E31" s="53"/>
      <c r="F31" s="53"/>
      <c r="G31" s="53"/>
      <c r="H31" s="53"/>
      <c r="I31" s="53"/>
      <c r="J31" s="27"/>
      <c r="K31" s="9"/>
      <c r="L31" s="9"/>
      <c r="M31" s="9"/>
      <c r="N31" s="9"/>
      <c r="O31" s="9"/>
      <c r="P31" s="9"/>
      <c r="Q31" s="13"/>
      <c r="R31" s="14"/>
      <c r="S31" s="15"/>
    </row>
    <row r="32" spans="1:19" s="4" customFormat="1" ht="15.75" customHeight="1">
      <c r="A32" s="48" t="s">
        <v>15</v>
      </c>
      <c r="B32" s="61" t="s">
        <v>32</v>
      </c>
      <c r="C32" s="62"/>
      <c r="D32" s="63"/>
      <c r="E32" s="47"/>
      <c r="F32" s="47"/>
      <c r="G32" s="47"/>
      <c r="H32" s="47"/>
      <c r="I32" s="47"/>
      <c r="J32" s="25" t="s">
        <v>6</v>
      </c>
      <c r="K32" s="9"/>
      <c r="L32" s="9"/>
      <c r="M32" s="9"/>
      <c r="N32" s="9"/>
      <c r="O32" s="9"/>
      <c r="P32" s="9"/>
      <c r="Q32" s="13"/>
      <c r="R32" s="14"/>
      <c r="S32" s="15"/>
    </row>
    <row r="33" spans="1:19" s="4" customFormat="1" ht="15" customHeight="1">
      <c r="A33" s="30" t="s">
        <v>8</v>
      </c>
      <c r="B33" s="50">
        <v>27</v>
      </c>
      <c r="C33" s="28">
        <v>16.87</v>
      </c>
      <c r="D33" s="28">
        <v>21.78</v>
      </c>
      <c r="E33" s="26">
        <f>(B33+C33+D33)/3</f>
        <v>21.883333333333336</v>
      </c>
      <c r="F33" s="11"/>
      <c r="G33" s="11"/>
      <c r="H33" s="11"/>
      <c r="I33" s="12">
        <f>(F33+G33+H33)/3</f>
        <v>0</v>
      </c>
      <c r="J33" s="44">
        <f>E33*B31</f>
        <v>24071.66666666667</v>
      </c>
      <c r="K33" s="9"/>
      <c r="L33" s="9"/>
      <c r="M33" s="9"/>
      <c r="N33" s="9"/>
      <c r="O33" s="9"/>
      <c r="P33" s="9"/>
      <c r="Q33" s="13"/>
      <c r="R33" s="14"/>
      <c r="S33" s="15"/>
    </row>
    <row r="34" spans="1:19" s="4" customFormat="1" ht="15" customHeight="1">
      <c r="A34" s="30" t="s">
        <v>9</v>
      </c>
      <c r="B34" s="25">
        <f>B33*B31</f>
        <v>29700</v>
      </c>
      <c r="C34" s="25">
        <f>C33*B31</f>
        <v>18557</v>
      </c>
      <c r="D34" s="25">
        <f>D33*B25</f>
        <v>15246</v>
      </c>
      <c r="E34" s="25">
        <f>E33*B31</f>
        <v>24071.66666666667</v>
      </c>
      <c r="F34" s="11"/>
      <c r="G34" s="11"/>
      <c r="H34" s="11"/>
      <c r="I34" s="11">
        <f>I33*3</f>
        <v>0</v>
      </c>
      <c r="J34" s="45">
        <f>J33</f>
        <v>24071.66666666667</v>
      </c>
      <c r="K34" s="9"/>
      <c r="L34" s="9"/>
      <c r="M34" s="9"/>
      <c r="N34" s="9"/>
      <c r="O34" s="9"/>
      <c r="P34" s="9"/>
      <c r="Q34" s="13"/>
      <c r="R34" s="14"/>
      <c r="S34" s="15"/>
    </row>
    <row r="35" spans="1:19" s="23" customFormat="1" ht="13.5" customHeight="1">
      <c r="A35" s="35" t="s">
        <v>10</v>
      </c>
      <c r="B35" s="37"/>
      <c r="C35" s="37"/>
      <c r="D35" s="37"/>
      <c r="E35" s="37"/>
      <c r="F35" s="37"/>
      <c r="G35" s="37"/>
      <c r="H35" s="37"/>
      <c r="I35" s="37"/>
      <c r="J35" s="37">
        <f>J10+J16+J22+J28+J34</f>
        <v>138663.17666666667</v>
      </c>
      <c r="K35" s="38"/>
      <c r="L35" s="38"/>
      <c r="M35" s="38"/>
      <c r="N35" s="38"/>
      <c r="O35" s="38"/>
      <c r="P35" s="39"/>
      <c r="Q35" s="39"/>
      <c r="R35" s="20"/>
      <c r="S35" s="20"/>
    </row>
    <row r="36" spans="1:19" s="23" customFormat="1" ht="14.25" customHeight="1">
      <c r="A36" s="36" t="s">
        <v>11</v>
      </c>
      <c r="B36" s="40">
        <v>41051</v>
      </c>
      <c r="C36" s="40">
        <v>41051</v>
      </c>
      <c r="D36" s="40">
        <v>41051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15"/>
    </row>
    <row r="37" spans="1:19" s="23" customFormat="1" ht="16.5" customHeight="1">
      <c r="A37" s="36" t="s">
        <v>12</v>
      </c>
      <c r="B37" s="40" t="s">
        <v>31</v>
      </c>
      <c r="C37" s="40" t="s">
        <v>31</v>
      </c>
      <c r="D37" s="40" t="s">
        <v>31</v>
      </c>
      <c r="E37" s="17"/>
      <c r="F37" s="17"/>
      <c r="G37" s="17"/>
      <c r="H37" s="17"/>
      <c r="I37" s="17"/>
      <c r="J37" s="46"/>
      <c r="K37" s="39"/>
      <c r="L37" s="39"/>
      <c r="M37" s="39"/>
      <c r="N37" s="39"/>
      <c r="O37" s="39"/>
      <c r="P37" s="39"/>
      <c r="Q37" s="39"/>
      <c r="R37" s="39"/>
      <c r="S37" s="15"/>
    </row>
    <row r="38" spans="1:19" s="4" customFormat="1" ht="12.75" customHeight="1">
      <c r="A38" s="18"/>
      <c r="B38" s="16"/>
      <c r="C38" s="16"/>
      <c r="D38" s="16"/>
      <c r="E38" s="17"/>
      <c r="F38" s="17"/>
      <c r="G38" s="17"/>
      <c r="H38" s="17"/>
      <c r="I38" s="17"/>
      <c r="J38" s="19"/>
      <c r="K38" s="15"/>
      <c r="L38" s="15"/>
      <c r="M38" s="15"/>
      <c r="N38" s="15"/>
      <c r="O38" s="15"/>
      <c r="P38" s="13"/>
      <c r="Q38" s="13"/>
      <c r="R38" s="14"/>
      <c r="S38" s="15"/>
    </row>
    <row r="39" spans="1:19" s="4" customFormat="1" ht="33" customHeight="1">
      <c r="A39" s="28" t="s">
        <v>13</v>
      </c>
      <c r="B39" s="28" t="s">
        <v>16</v>
      </c>
      <c r="C39" s="77" t="s">
        <v>19</v>
      </c>
      <c r="D39" s="77"/>
      <c r="E39" s="41"/>
      <c r="F39" s="17"/>
      <c r="G39" s="17"/>
      <c r="H39" s="17"/>
      <c r="I39" s="17"/>
      <c r="J39" s="17"/>
      <c r="K39" s="15"/>
      <c r="L39" s="15"/>
      <c r="M39" s="15"/>
      <c r="N39" s="15"/>
      <c r="O39" s="15"/>
      <c r="P39" s="13"/>
      <c r="Q39" s="13"/>
      <c r="R39" s="14"/>
      <c r="S39" s="15"/>
    </row>
    <row r="40" spans="1:19" s="4" customFormat="1" ht="33" customHeight="1">
      <c r="A40" s="29">
        <v>1</v>
      </c>
      <c r="B40" s="28" t="s">
        <v>22</v>
      </c>
      <c r="C40" s="76" t="s">
        <v>27</v>
      </c>
      <c r="D40" s="76"/>
      <c r="E40" s="42"/>
      <c r="F40" s="17"/>
      <c r="G40" s="17"/>
      <c r="H40" s="17"/>
      <c r="I40" s="17"/>
      <c r="J40" s="17"/>
      <c r="K40" s="15"/>
      <c r="L40" s="15"/>
      <c r="M40" s="15"/>
      <c r="N40" s="15"/>
      <c r="O40" s="15"/>
      <c r="P40" s="8"/>
      <c r="Q40" s="8"/>
      <c r="R40" s="8"/>
      <c r="S40" s="15"/>
    </row>
    <row r="41" spans="1:19" s="4" customFormat="1" ht="36.75" customHeight="1">
      <c r="A41" s="29">
        <v>2</v>
      </c>
      <c r="B41" s="28" t="s">
        <v>24</v>
      </c>
      <c r="C41" s="76" t="s">
        <v>23</v>
      </c>
      <c r="D41" s="76"/>
      <c r="E41" s="42"/>
      <c r="F41" s="17"/>
      <c r="G41" s="17"/>
      <c r="H41" s="17"/>
      <c r="I41" s="17"/>
      <c r="J41" s="17"/>
      <c r="K41" s="15"/>
      <c r="L41" s="15"/>
      <c r="M41" s="15"/>
      <c r="N41" s="15"/>
      <c r="O41" s="15"/>
      <c r="P41" s="8"/>
      <c r="Q41" s="8"/>
      <c r="R41" s="8"/>
      <c r="S41" s="15"/>
    </row>
    <row r="42" spans="1:19" s="4" customFormat="1" ht="36" customHeight="1">
      <c r="A42" s="29">
        <v>3</v>
      </c>
      <c r="B42" s="28" t="s">
        <v>25</v>
      </c>
      <c r="C42" s="76" t="s">
        <v>26</v>
      </c>
      <c r="D42" s="76"/>
      <c r="E42" s="42"/>
      <c r="F42" s="17"/>
      <c r="G42" s="17"/>
      <c r="H42" s="17"/>
      <c r="I42" s="17"/>
      <c r="J42" s="17"/>
      <c r="K42" s="15"/>
      <c r="L42" s="15"/>
      <c r="M42" s="15"/>
      <c r="N42" s="15"/>
      <c r="O42" s="15"/>
      <c r="P42" s="8"/>
      <c r="Q42" s="8"/>
      <c r="R42" s="8"/>
      <c r="S42" s="15"/>
    </row>
    <row r="43" spans="1:19" s="4" customFormat="1" ht="10.5">
      <c r="A43" s="6"/>
      <c r="B43" s="20"/>
      <c r="C43" s="17"/>
      <c r="D43" s="17"/>
      <c r="E43" s="17"/>
      <c r="F43" s="17"/>
      <c r="G43" s="17"/>
      <c r="H43" s="17"/>
      <c r="I43" s="17"/>
      <c r="J43" s="17"/>
      <c r="K43" s="21"/>
      <c r="L43" s="21"/>
      <c r="M43" s="21"/>
      <c r="N43" s="21"/>
      <c r="O43" s="21"/>
      <c r="P43" s="8"/>
      <c r="Q43" s="8"/>
      <c r="R43" s="8"/>
      <c r="S43" s="15"/>
    </row>
    <row r="44" spans="1:19" s="4" customFormat="1" ht="10.5">
      <c r="A44" s="22" t="s">
        <v>29</v>
      </c>
      <c r="B44" s="23"/>
      <c r="C44" s="23"/>
      <c r="D44" s="23"/>
      <c r="E44" s="23"/>
      <c r="F44" s="23"/>
      <c r="G44" s="23"/>
      <c r="H44" s="23"/>
      <c r="I44" s="23"/>
      <c r="J44" s="23"/>
      <c r="K44" s="21"/>
      <c r="L44" s="21"/>
      <c r="M44" s="21"/>
      <c r="N44" s="21"/>
      <c r="O44" s="21"/>
      <c r="P44" s="8"/>
      <c r="Q44" s="8"/>
      <c r="R44" s="8"/>
      <c r="S44" s="15"/>
    </row>
    <row r="45" spans="2:19" s="4" customFormat="1" ht="10.5">
      <c r="B45" s="23"/>
      <c r="C45" s="23"/>
      <c r="D45" s="23"/>
      <c r="E45" s="23"/>
      <c r="F45" s="23"/>
      <c r="G45" s="23"/>
      <c r="H45" s="23"/>
      <c r="I45" s="23"/>
      <c r="J45" s="23"/>
      <c r="K45" s="21"/>
      <c r="L45" s="21"/>
      <c r="M45" s="21"/>
      <c r="N45" s="21"/>
      <c r="O45" s="21"/>
      <c r="P45" s="8"/>
      <c r="Q45" s="8"/>
      <c r="R45" s="8"/>
      <c r="S45" s="15"/>
    </row>
    <row r="46" spans="1:19" s="4" customFormat="1" ht="10.5">
      <c r="A46" s="24" t="s">
        <v>18</v>
      </c>
      <c r="B46" s="23"/>
      <c r="C46" s="23"/>
      <c r="D46" s="23"/>
      <c r="E46" s="23"/>
      <c r="F46" s="23"/>
      <c r="G46" s="23"/>
      <c r="H46" s="23"/>
      <c r="I46" s="23"/>
      <c r="J46" s="23"/>
      <c r="K46" s="20"/>
      <c r="L46" s="20"/>
      <c r="M46" s="20"/>
      <c r="N46" s="20"/>
      <c r="O46" s="20"/>
      <c r="P46" s="15"/>
      <c r="Q46" s="15"/>
      <c r="R46" s="15"/>
      <c r="S46" s="15"/>
    </row>
    <row r="47" spans="1:19" s="4" customFormat="1" ht="10.5">
      <c r="A47" s="22" t="s">
        <v>28</v>
      </c>
      <c r="B47" s="23"/>
      <c r="C47" s="23"/>
      <c r="D47" s="23"/>
      <c r="E47" s="23"/>
      <c r="F47" s="23"/>
      <c r="G47" s="23"/>
      <c r="H47" s="23"/>
      <c r="I47" s="23"/>
      <c r="J47" s="23"/>
      <c r="K47" s="20"/>
      <c r="L47" s="20"/>
      <c r="M47" s="20"/>
      <c r="N47" s="20"/>
      <c r="O47" s="20"/>
      <c r="P47" s="15"/>
      <c r="Q47" s="15"/>
      <c r="R47" s="15"/>
      <c r="S47" s="15"/>
    </row>
    <row r="48" spans="2:19" s="4" customFormat="1" ht="10.5">
      <c r="B48" s="23"/>
      <c r="C48" s="23"/>
      <c r="D48" s="23"/>
      <c r="E48" s="23"/>
      <c r="F48" s="23"/>
      <c r="G48" s="23"/>
      <c r="H48" s="23"/>
      <c r="I48" s="23"/>
      <c r="J48" s="23"/>
      <c r="K48" s="20"/>
      <c r="L48" s="20"/>
      <c r="M48" s="20"/>
      <c r="N48" s="20"/>
      <c r="O48" s="20"/>
      <c r="P48" s="15"/>
      <c r="Q48" s="15"/>
      <c r="R48" s="15"/>
      <c r="S48" s="15"/>
    </row>
    <row r="49" spans="1:19" s="4" customFormat="1" ht="14.25" customHeight="1">
      <c r="A49" s="24" t="s">
        <v>41</v>
      </c>
      <c r="F49" s="23"/>
      <c r="G49" s="23"/>
      <c r="H49" s="23"/>
      <c r="I49" s="23"/>
      <c r="J49" s="23"/>
      <c r="K49" s="20"/>
      <c r="L49" s="20"/>
      <c r="M49" s="20"/>
      <c r="N49" s="20"/>
      <c r="O49" s="20"/>
      <c r="P49" s="15"/>
      <c r="Q49" s="15"/>
      <c r="R49" s="15"/>
      <c r="S49" s="15"/>
    </row>
    <row r="50" spans="6:19" s="4" customFormat="1" ht="9">
      <c r="F50" s="23"/>
      <c r="G50" s="23"/>
      <c r="H50" s="23"/>
      <c r="I50" s="23"/>
      <c r="J50" s="23"/>
      <c r="K50" s="20"/>
      <c r="L50" s="20"/>
      <c r="M50" s="20"/>
      <c r="N50" s="20"/>
      <c r="O50" s="20"/>
      <c r="P50" s="21"/>
      <c r="Q50" s="21"/>
      <c r="R50" s="21"/>
      <c r="S50" s="21"/>
    </row>
    <row r="51" spans="6:19" s="4" customFormat="1" ht="9">
      <c r="F51" s="23"/>
      <c r="G51" s="23"/>
      <c r="H51" s="23"/>
      <c r="I51" s="23"/>
      <c r="J51" s="23"/>
      <c r="K51" s="20"/>
      <c r="L51" s="20"/>
      <c r="M51" s="20"/>
      <c r="N51" s="20"/>
      <c r="O51" s="20"/>
      <c r="P51" s="6"/>
      <c r="Q51" s="6"/>
      <c r="R51" s="6"/>
      <c r="S51" s="6"/>
    </row>
    <row r="52" spans="1:19" s="23" customFormat="1" ht="9">
      <c r="A52" s="4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23" customFormat="1" ht="10.5">
      <c r="A53" s="22"/>
      <c r="B53" s="4"/>
      <c r="K53" s="6"/>
      <c r="L53" s="6"/>
      <c r="M53" s="6"/>
      <c r="N53" s="6"/>
      <c r="O53" s="6"/>
      <c r="P53" s="20"/>
      <c r="Q53" s="20"/>
      <c r="R53" s="20"/>
      <c r="S53" s="20"/>
    </row>
    <row r="54" spans="2:19" s="23" customFormat="1" ht="9">
      <c r="B54" s="4"/>
      <c r="C54" s="4"/>
      <c r="D54" s="4"/>
      <c r="E54" s="4"/>
      <c r="F54" s="4"/>
      <c r="G54" s="4"/>
      <c r="H54" s="4"/>
      <c r="I54" s="4"/>
      <c r="J54" s="4"/>
      <c r="K54" s="6"/>
      <c r="L54" s="6"/>
      <c r="M54" s="6"/>
      <c r="N54" s="6"/>
      <c r="O54" s="6"/>
      <c r="P54" s="20"/>
      <c r="Q54" s="20"/>
      <c r="R54" s="20"/>
      <c r="S54" s="20"/>
    </row>
    <row r="55" spans="2:19" s="23" customFormat="1" ht="9">
      <c r="B55" s="4"/>
      <c r="C55" s="4"/>
      <c r="D55" s="4"/>
      <c r="E55" s="4"/>
      <c r="F55" s="4"/>
      <c r="G55" s="4"/>
      <c r="H55" s="4"/>
      <c r="I55" s="4"/>
      <c r="J55" s="4"/>
      <c r="K55" s="6"/>
      <c r="L55" s="6"/>
      <c r="M55" s="6"/>
      <c r="N55" s="6"/>
      <c r="O55" s="6"/>
      <c r="P55" s="20"/>
      <c r="Q55" s="20"/>
      <c r="R55" s="20"/>
      <c r="S55" s="20"/>
    </row>
    <row r="56" spans="1:19" s="23" customFormat="1" ht="10.5">
      <c r="A56" s="22"/>
      <c r="B56" s="4"/>
      <c r="C56" s="4"/>
      <c r="D56" s="4"/>
      <c r="E56" s="4"/>
      <c r="F56" s="4"/>
      <c r="G56" s="4"/>
      <c r="H56" s="4"/>
      <c r="I56" s="4"/>
      <c r="J56" s="4"/>
      <c r="K56" s="6"/>
      <c r="L56" s="6"/>
      <c r="M56" s="6"/>
      <c r="N56" s="6"/>
      <c r="O56" s="6"/>
      <c r="P56" s="20"/>
      <c r="Q56" s="20"/>
      <c r="R56" s="20"/>
      <c r="S56" s="20"/>
    </row>
    <row r="57" spans="2:19" s="23" customFormat="1" ht="9">
      <c r="B57" s="4"/>
      <c r="C57" s="4"/>
      <c r="D57" s="4"/>
      <c r="E57" s="4"/>
      <c r="F57" s="4"/>
      <c r="G57" s="4"/>
      <c r="H57" s="4"/>
      <c r="I57" s="4"/>
      <c r="J57" s="4"/>
      <c r="K57" s="6"/>
      <c r="L57" s="6"/>
      <c r="M57" s="6"/>
      <c r="N57" s="6"/>
      <c r="O57" s="6"/>
      <c r="P57" s="20"/>
      <c r="Q57" s="20"/>
      <c r="R57" s="20"/>
      <c r="S57" s="20"/>
    </row>
    <row r="58" spans="2:19" s="23" customFormat="1" ht="9">
      <c r="B58" s="4"/>
      <c r="C58" s="4"/>
      <c r="D58" s="4"/>
      <c r="E58" s="4"/>
      <c r="F58" s="4"/>
      <c r="G58" s="4"/>
      <c r="H58" s="4"/>
      <c r="I58" s="4"/>
      <c r="J58" s="4"/>
      <c r="K58" s="6"/>
      <c r="L58" s="6"/>
      <c r="M58" s="6"/>
      <c r="N58" s="6"/>
      <c r="O58" s="6"/>
      <c r="P58" s="20"/>
      <c r="Q58" s="20"/>
      <c r="R58" s="20"/>
      <c r="S58" s="20"/>
    </row>
    <row r="59" spans="1:19" s="4" customFormat="1" ht="9">
      <c r="A59" s="23"/>
      <c r="K59" s="6"/>
      <c r="L59" s="6"/>
      <c r="M59" s="6"/>
      <c r="N59" s="6"/>
      <c r="O59" s="6"/>
      <c r="P59" s="6"/>
      <c r="Q59" s="6"/>
      <c r="R59" s="6"/>
      <c r="S59" s="6"/>
    </row>
    <row r="60" spans="1:19" s="4" customFormat="1" ht="9">
      <c r="A60" s="23"/>
      <c r="K60" s="6"/>
      <c r="L60" s="6"/>
      <c r="M60" s="6"/>
      <c r="N60" s="6"/>
      <c r="O60" s="6"/>
      <c r="P60" s="6"/>
      <c r="Q60" s="6"/>
      <c r="R60" s="6"/>
      <c r="S60" s="6"/>
    </row>
    <row r="61" spans="1:19" s="4" customFormat="1" ht="9">
      <c r="A61" s="23"/>
      <c r="K61" s="6"/>
      <c r="L61" s="6"/>
      <c r="M61" s="6"/>
      <c r="N61" s="6"/>
      <c r="O61" s="6"/>
      <c r="P61" s="6"/>
      <c r="Q61" s="6"/>
      <c r="R61" s="6"/>
      <c r="S61" s="6"/>
    </row>
    <row r="62" spans="11:19" s="4" customFormat="1" ht="9">
      <c r="K62" s="6"/>
      <c r="L62" s="6"/>
      <c r="M62" s="6"/>
      <c r="N62" s="6"/>
      <c r="O62" s="6"/>
      <c r="P62" s="6"/>
      <c r="Q62" s="6"/>
      <c r="R62" s="6"/>
      <c r="S62" s="6"/>
    </row>
    <row r="63" spans="11:19" s="4" customFormat="1" ht="9">
      <c r="K63" s="6"/>
      <c r="L63" s="6"/>
      <c r="M63" s="6"/>
      <c r="N63" s="6"/>
      <c r="O63" s="6"/>
      <c r="P63" s="6"/>
      <c r="Q63" s="6"/>
      <c r="R63" s="6"/>
      <c r="S63" s="6"/>
    </row>
  </sheetData>
  <sheetProtection/>
  <mergeCells count="37">
    <mergeCell ref="C41:D41"/>
    <mergeCell ref="C42:D42"/>
    <mergeCell ref="A3:A4"/>
    <mergeCell ref="B3:D3"/>
    <mergeCell ref="B29:I30"/>
    <mergeCell ref="C40:D40"/>
    <mergeCell ref="C39:D39"/>
    <mergeCell ref="A11:A12"/>
    <mergeCell ref="A23:A24"/>
    <mergeCell ref="B23:I24"/>
    <mergeCell ref="A29:A30"/>
    <mergeCell ref="B31:I31"/>
    <mergeCell ref="B32:D32"/>
    <mergeCell ref="B26:C26"/>
    <mergeCell ref="J3:J4"/>
    <mergeCell ref="Q3:Q4"/>
    <mergeCell ref="I3:I4"/>
    <mergeCell ref="E3:E4"/>
    <mergeCell ref="F3:H3"/>
    <mergeCell ref="B13:I13"/>
    <mergeCell ref="B8:D8"/>
    <mergeCell ref="B11:I12"/>
    <mergeCell ref="J11:J12"/>
    <mergeCell ref="J5:J6"/>
    <mergeCell ref="B7:I7"/>
    <mergeCell ref="A5:A6"/>
    <mergeCell ref="B5:I6"/>
    <mergeCell ref="A1:J1"/>
    <mergeCell ref="J29:J30"/>
    <mergeCell ref="J17:J18"/>
    <mergeCell ref="B19:I19"/>
    <mergeCell ref="A17:A18"/>
    <mergeCell ref="B17:I18"/>
    <mergeCell ref="B25:I25"/>
    <mergeCell ref="B14:D14"/>
    <mergeCell ref="B20:D20"/>
    <mergeCell ref="J23:J24"/>
  </mergeCells>
  <printOptions/>
  <pageMargins left="0.7874015748031497" right="0.7874015748031497" top="0.7874015748031497" bottom="0.5905511811023623" header="0" footer="0"/>
  <pageSetup horizontalDpi="180" verticalDpi="18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cp:lastPrinted>2012-05-24T05:24:22Z</cp:lastPrinted>
  <dcterms:created xsi:type="dcterms:W3CDTF">2012-02-16T08:07:09Z</dcterms:created>
  <dcterms:modified xsi:type="dcterms:W3CDTF">2012-05-24T05:25:36Z</dcterms:modified>
  <cp:category/>
  <cp:version/>
  <cp:contentType/>
  <cp:contentStatus/>
</cp:coreProperties>
</file>